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GrahamLumley\Downloads\"/>
    </mc:Choice>
  </mc:AlternateContent>
  <xr:revisionPtr revIDLastSave="0" documentId="13_ncr:1_{452B6279-0177-4E72-AF08-A5C3C5FEC6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ll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F4" i="1"/>
  <c r="F5" i="1" s="1"/>
  <c r="E4" i="1"/>
  <c r="G4" i="1" s="1"/>
  <c r="I4" i="1" s="1"/>
  <c r="D4" i="1"/>
  <c r="C4" i="1"/>
  <c r="F3" i="1"/>
  <c r="E3" i="1"/>
  <c r="D3" i="1"/>
  <c r="C3" i="1"/>
  <c r="G3" i="1" s="1"/>
  <c r="I3" i="1" s="1"/>
  <c r="G2" i="1"/>
  <c r="I2" i="1" s="1"/>
  <c r="G7" i="1" l="1"/>
  <c r="I7" i="1" s="1"/>
  <c r="G8" i="1"/>
  <c r="I8" i="1" s="1"/>
  <c r="G6" i="1"/>
  <c r="I6" i="1" s="1"/>
  <c r="F6" i="1"/>
  <c r="F7" i="1" s="1"/>
  <c r="F8" i="1" s="1"/>
  <c r="F9" i="1" s="1"/>
  <c r="G5" i="1"/>
  <c r="I5" i="1" s="1"/>
  <c r="F10" i="1" l="1"/>
  <c r="G9" i="1"/>
  <c r="I9" i="1" s="1"/>
  <c r="F11" i="1" l="1"/>
  <c r="G10" i="1"/>
  <c r="I10" i="1" s="1"/>
  <c r="F12" i="1" l="1"/>
  <c r="G11" i="1"/>
  <c r="I11" i="1" s="1"/>
  <c r="F13" i="1" l="1"/>
  <c r="G13" i="1" s="1"/>
  <c r="I13" i="1" s="1"/>
  <c r="G12" i="1"/>
  <c r="I12" i="1" s="1"/>
</calcChain>
</file>

<file path=xl/sharedStrings.xml><?xml version="1.0" encoding="utf-8"?>
<sst xmlns="http://schemas.openxmlformats.org/spreadsheetml/2006/main" count="24" uniqueCount="24">
  <si>
    <t>Month</t>
  </si>
  <si>
    <t>kWh Usage</t>
  </si>
  <si>
    <t>Energy Charge</t>
  </si>
  <si>
    <t>Delivery Charge per kWh</t>
  </si>
  <si>
    <t>Monthly Delivery Charge</t>
  </si>
  <si>
    <t>Base Charge</t>
  </si>
  <si>
    <t>Estimated Bill</t>
  </si>
  <si>
    <t>Bill Credit</t>
  </si>
  <si>
    <t>Bill Minus Credit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</si>
  <si>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</si>
  <si>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</si>
  <si>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</si>
  <si>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</si>
  <si>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</si>
  <si>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</si>
  <si>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</si>
  <si>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</si>
  <si>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</si>
  <si>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</si>
  <si>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</si>
  <si>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</si>
  <si>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Only edit the yellow fields, the rest will update automatically.</t>
  </si>
  <si>
    <t>Only add in a bill credit if your kWh usage meets the criteria specified in the Electricity Facts Label.</t>
  </si>
  <si>
    <t>Find your region's current TDU delivery charges here, or by checking an Electricity Facts Label.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</si>
</sst>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00"/>
  </numFmts>
  <fonts count="4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</fonts>
  <fills count="6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164" fontId="2" fillId="0" borderId="0" xfId="0" applyNumberFormat="1" applyFont="1"/>
    <xf numFmtId="164" fontId="2" fillId="4" borderId="0" xfId="0" applyNumberFormat="1" applyFont="1" applyFill="1"/>
    <xf numFmtId="165" fontId="2" fillId="0" borderId="0" xfId="0" applyNumberFormat="1" applyFont="1"/>
    <xf numFmtId="0" fontId="2" fillId="5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kvenergy.com/support/what-are-tdsp-charg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7"/>
  <sheetViews>
    <sheetView tabSelected="1" workbookViewId="0">
      <selection activeCell="L23" sqref="L23"/>
    </sheetView>
  </sheetViews>
  <sheetFormatPr defaultColWidth="12.6640625" defaultRowHeight="15.75" customHeight="1" x14ac:dyDescent="0.25"/>
  <cols>
    <col min="2" max="2" width="15.109375" customWidth="1"/>
    <col min="3" max="3" width="13.77734375" customWidth="1"/>
    <col min="4" max="4" width="23.44140625" bestFit="1" customWidth="1"/>
    <col min="5" max="5" width="23" bestFit="1" customWidth="1"/>
    <col min="6" max="6" width="12.21875" bestFit="1" customWidth="1"/>
    <col min="7" max="7" width="13.21875" bestFit="1" customWidth="1"/>
    <col min="8" max="8" width="9.6640625" bestFit="1" customWidth="1"/>
    <col min="9" max="9" width="15.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>
        <v>500</v>
      </c>
      <c r="C2" s="4">
        <v>0.09</v>
      </c>
      <c r="D2" s="5">
        <v>5.1461E-2</v>
      </c>
      <c r="E2" s="4">
        <v>4.9000000000000004</v>
      </c>
      <c r="F2" s="4">
        <v>0</v>
      </c>
      <c r="G2" s="6">
        <f t="shared" ref="G2:G13" si="0">B2*(C2+D2)+E2+F2</f>
        <v>75.630500000000012</v>
      </c>
      <c r="H2" s="7">
        <v>0</v>
      </c>
      <c r="I2" s="6">
        <f t="shared" ref="I2:I13" si="1">G2-H2</f>
        <v>75.630500000000012</v>
      </c>
    </row>
    <row r="3" spans="1:9" x14ac:dyDescent="0.25">
      <c r="A3" s="2" t="s">
        <v>10</v>
      </c>
      <c r="B3" s="3">
        <v>750</v>
      </c>
      <c r="C3" s="6">
        <f t="shared" ref="C3:C13" si="2">$C$2</f>
        <v>0.09</v>
      </c>
      <c r="D3" s="8">
        <f t="shared" ref="D3:D13" si="3">$D$2</f>
        <v>5.1461E-2</v>
      </c>
      <c r="E3" s="6">
        <f t="shared" ref="E3:E13" si="4">$E$2</f>
        <v>4.9000000000000004</v>
      </c>
      <c r="F3" s="6">
        <f t="shared" ref="F3:F13" si="5">F2</f>
        <v>0</v>
      </c>
      <c r="G3" s="6">
        <f t="shared" si="0"/>
        <v>110.99575000000002</v>
      </c>
      <c r="H3" s="7">
        <v>0</v>
      </c>
      <c r="I3" s="6">
        <f t="shared" si="1"/>
        <v>110.99575000000002</v>
      </c>
    </row>
    <row r="4" spans="1:9" x14ac:dyDescent="0.25">
      <c r="A4" s="2" t="s">
        <v>11</v>
      </c>
      <c r="B4" s="3">
        <v>1000</v>
      </c>
      <c r="C4" s="6">
        <f t="shared" si="2"/>
        <v>0.09</v>
      </c>
      <c r="D4" s="8">
        <f t="shared" si="3"/>
        <v>5.1461E-2</v>
      </c>
      <c r="E4" s="6">
        <f t="shared" si="4"/>
        <v>4.9000000000000004</v>
      </c>
      <c r="F4" s="6">
        <f t="shared" si="5"/>
        <v>0</v>
      </c>
      <c r="G4" s="6">
        <f t="shared" si="0"/>
        <v>146.36100000000002</v>
      </c>
      <c r="H4" s="7">
        <v>0</v>
      </c>
      <c r="I4" s="6">
        <f t="shared" si="1"/>
        <v>146.36100000000002</v>
      </c>
    </row>
    <row r="5" spans="1:9" x14ac:dyDescent="0.25">
      <c r="A5" s="2" t="s">
        <v>12</v>
      </c>
      <c r="B5" s="3">
        <v>1000</v>
      </c>
      <c r="C5" s="6">
        <f t="shared" si="2"/>
        <v>0.09</v>
      </c>
      <c r="D5" s="8">
        <f t="shared" si="3"/>
        <v>5.1461E-2</v>
      </c>
      <c r="E5" s="6">
        <f t="shared" si="4"/>
        <v>4.9000000000000004</v>
      </c>
      <c r="F5" s="6">
        <f t="shared" si="5"/>
        <v>0</v>
      </c>
      <c r="G5" s="6">
        <f t="shared" si="0"/>
        <v>146.36100000000002</v>
      </c>
      <c r="H5" s="7">
        <v>0</v>
      </c>
      <c r="I5" s="6">
        <f t="shared" si="1"/>
        <v>146.36100000000002</v>
      </c>
    </row>
    <row r="6" spans="1:9" x14ac:dyDescent="0.25">
      <c r="A6" s="2" t="s">
        <v>13</v>
      </c>
      <c r="B6" s="3">
        <v>1250</v>
      </c>
      <c r="C6" s="6">
        <f t="shared" si="2"/>
        <v>0.09</v>
      </c>
      <c r="D6" s="8">
        <f t="shared" si="3"/>
        <v>5.1461E-2</v>
      </c>
      <c r="E6" s="6">
        <f t="shared" si="4"/>
        <v>4.9000000000000004</v>
      </c>
      <c r="F6" s="6">
        <f t="shared" si="5"/>
        <v>0</v>
      </c>
      <c r="G6" s="6">
        <f t="shared" si="0"/>
        <v>181.72625000000002</v>
      </c>
      <c r="H6" s="7">
        <v>0</v>
      </c>
      <c r="I6" s="6">
        <f t="shared" si="1"/>
        <v>181.72625000000002</v>
      </c>
    </row>
    <row r="7" spans="1:9" x14ac:dyDescent="0.25">
      <c r="A7" s="2" t="s">
        <v>14</v>
      </c>
      <c r="B7" s="3">
        <v>1250</v>
      </c>
      <c r="C7" s="6">
        <f t="shared" si="2"/>
        <v>0.09</v>
      </c>
      <c r="D7" s="8">
        <f t="shared" si="3"/>
        <v>5.1461E-2</v>
      </c>
      <c r="E7" s="6">
        <f t="shared" si="4"/>
        <v>4.9000000000000004</v>
      </c>
      <c r="F7" s="6">
        <f t="shared" si="5"/>
        <v>0</v>
      </c>
      <c r="G7" s="6">
        <f t="shared" si="0"/>
        <v>181.72625000000002</v>
      </c>
      <c r="H7" s="7">
        <v>0</v>
      </c>
      <c r="I7" s="6">
        <f t="shared" si="1"/>
        <v>181.72625000000002</v>
      </c>
    </row>
    <row r="8" spans="1:9" x14ac:dyDescent="0.25">
      <c r="A8" s="2" t="s">
        <v>15</v>
      </c>
      <c r="B8" s="3">
        <v>1250</v>
      </c>
      <c r="C8" s="6">
        <f t="shared" si="2"/>
        <v>0.09</v>
      </c>
      <c r="D8" s="8">
        <f t="shared" si="3"/>
        <v>5.1461E-2</v>
      </c>
      <c r="E8" s="6">
        <f t="shared" si="4"/>
        <v>4.9000000000000004</v>
      </c>
      <c r="F8" s="6">
        <f t="shared" si="5"/>
        <v>0</v>
      </c>
      <c r="G8" s="6">
        <f t="shared" si="0"/>
        <v>181.72625000000002</v>
      </c>
      <c r="H8" s="7">
        <v>0</v>
      </c>
      <c r="I8" s="6">
        <f t="shared" si="1"/>
        <v>181.72625000000002</v>
      </c>
    </row>
    <row r="9" spans="1:9" x14ac:dyDescent="0.25">
      <c r="A9" s="2" t="s">
        <v>16</v>
      </c>
      <c r="B9" s="3">
        <v>1250</v>
      </c>
      <c r="C9" s="6">
        <f t="shared" si="2"/>
        <v>0.09</v>
      </c>
      <c r="D9" s="8">
        <f t="shared" si="3"/>
        <v>5.1461E-2</v>
      </c>
      <c r="E9" s="6">
        <f t="shared" si="4"/>
        <v>4.9000000000000004</v>
      </c>
      <c r="F9" s="6">
        <f t="shared" si="5"/>
        <v>0</v>
      </c>
      <c r="G9" s="6">
        <f t="shared" si="0"/>
        <v>181.72625000000002</v>
      </c>
      <c r="H9" s="7">
        <v>0</v>
      </c>
      <c r="I9" s="6">
        <f t="shared" si="1"/>
        <v>181.72625000000002</v>
      </c>
    </row>
    <row r="10" spans="1:9" x14ac:dyDescent="0.25">
      <c r="A10" s="2" t="s">
        <v>17</v>
      </c>
      <c r="B10" s="3">
        <v>1000</v>
      </c>
      <c r="C10" s="6">
        <f t="shared" si="2"/>
        <v>0.09</v>
      </c>
      <c r="D10" s="8">
        <f t="shared" si="3"/>
        <v>5.1461E-2</v>
      </c>
      <c r="E10" s="6">
        <f t="shared" si="4"/>
        <v>4.9000000000000004</v>
      </c>
      <c r="F10" s="6">
        <f t="shared" si="5"/>
        <v>0</v>
      </c>
      <c r="G10" s="6">
        <f t="shared" si="0"/>
        <v>146.36100000000002</v>
      </c>
      <c r="H10" s="7">
        <v>0</v>
      </c>
      <c r="I10" s="6">
        <f t="shared" si="1"/>
        <v>146.36100000000002</v>
      </c>
    </row>
    <row r="11" spans="1:9" x14ac:dyDescent="0.25">
      <c r="A11" s="2" t="s">
        <v>18</v>
      </c>
      <c r="B11" s="3">
        <v>750</v>
      </c>
      <c r="C11" s="6">
        <f t="shared" si="2"/>
        <v>0.09</v>
      </c>
      <c r="D11" s="8">
        <f t="shared" si="3"/>
        <v>5.1461E-2</v>
      </c>
      <c r="E11" s="6">
        <f t="shared" si="4"/>
        <v>4.9000000000000004</v>
      </c>
      <c r="F11" s="6">
        <f t="shared" si="5"/>
        <v>0</v>
      </c>
      <c r="G11" s="6">
        <f t="shared" si="0"/>
        <v>110.99575000000002</v>
      </c>
      <c r="H11" s="7">
        <v>0</v>
      </c>
      <c r="I11" s="6">
        <f t="shared" si="1"/>
        <v>110.99575000000002</v>
      </c>
    </row>
    <row r="12" spans="1:9" x14ac:dyDescent="0.25">
      <c r="A12" s="2" t="s">
        <v>19</v>
      </c>
      <c r="B12" s="3">
        <v>500</v>
      </c>
      <c r="C12" s="6">
        <f t="shared" si="2"/>
        <v>0.09</v>
      </c>
      <c r="D12" s="8">
        <f t="shared" si="3"/>
        <v>5.1461E-2</v>
      </c>
      <c r="E12" s="6">
        <f t="shared" si="4"/>
        <v>4.9000000000000004</v>
      </c>
      <c r="F12" s="6">
        <f t="shared" si="5"/>
        <v>0</v>
      </c>
      <c r="G12" s="6">
        <f t="shared" si="0"/>
        <v>75.630500000000012</v>
      </c>
      <c r="H12" s="7">
        <v>0</v>
      </c>
      <c r="I12" s="6">
        <f t="shared" si="1"/>
        <v>75.630500000000012</v>
      </c>
    </row>
    <row r="13" spans="1:9" x14ac:dyDescent="0.25">
      <c r="A13" s="2" t="s">
        <v>20</v>
      </c>
      <c r="B13" s="3">
        <v>500</v>
      </c>
      <c r="C13" s="6">
        <f t="shared" si="2"/>
        <v>0.09</v>
      </c>
      <c r="D13" s="8">
        <f t="shared" si="3"/>
        <v>5.1461E-2</v>
      </c>
      <c r="E13" s="6">
        <f t="shared" si="4"/>
        <v>4.9000000000000004</v>
      </c>
      <c r="F13" s="6">
        <f t="shared" si="5"/>
        <v>0</v>
      </c>
      <c r="G13" s="6">
        <f t="shared" si="0"/>
        <v>75.630500000000012</v>
      </c>
      <c r="H13" s="7">
        <v>0</v>
      </c>
      <c r="I13" s="6">
        <f t="shared" si="1"/>
        <v>75.630500000000012</v>
      </c>
    </row>
    <row r="15" spans="1:9" x14ac:dyDescent="0.25">
      <c r="A15" s="3" t="s">
        <v>21</v>
      </c>
      <c r="B15" s="3"/>
      <c r="C15" s="3"/>
      <c r="D15" s="3"/>
      <c r="E15" s="3"/>
    </row>
    <row r="16" spans="1:9" x14ac:dyDescent="0.25">
      <c r="A16" s="9" t="s">
        <v>22</v>
      </c>
      <c r="B16" s="9"/>
      <c r="C16" s="9"/>
      <c r="D16" s="9"/>
      <c r="E16" s="9"/>
    </row>
    <row r="17" spans="1:1" x14ac:dyDescent="0.25">
      <c r="A17" s="10" t="s">
        <v>23</v>
      </c>
    </row>
  </sheetData>
  <hyperlinks>
    <hyperlink ref="A17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Graham Lumley</cp:lastModifiedBy>
  <dcterms:modified xsi:type="dcterms:W3CDTF">2026-07-09T16:25:06Z</dcterms:modified>
</cp:coreProperties>
</file>